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265" windowHeight="4410" activeTab="1"/>
  </bookViews>
  <sheets>
    <sheet name="Income" sheetId="1" r:id="rId1"/>
    <sheet name="Expenses" sheetId="2" r:id="rId2"/>
  </sheets>
  <definedNames>
    <definedName name="_xlnm.Print_Area" localSheetId="1">'Expenses'!$A$1:$I$85</definedName>
    <definedName name="_xlnm.Print_Titles" localSheetId="1">'Expenses'!$7:$14</definedName>
  </definedNames>
  <calcPr fullCalcOnLoad="1"/>
</workbook>
</file>

<file path=xl/sharedStrings.xml><?xml version="1.0" encoding="utf-8"?>
<sst xmlns="http://schemas.openxmlformats.org/spreadsheetml/2006/main" count="135" uniqueCount="118">
  <si>
    <t>Cell Phone</t>
  </si>
  <si>
    <t xml:space="preserve">College Savings </t>
  </si>
  <si>
    <t>Utilities</t>
  </si>
  <si>
    <t>Family Obligations</t>
  </si>
  <si>
    <t>School lunch, snacks</t>
  </si>
  <si>
    <t>Medical</t>
  </si>
  <si>
    <t>Health Expenses</t>
  </si>
  <si>
    <t>Auto Payments</t>
  </si>
  <si>
    <t>Gasoline</t>
  </si>
  <si>
    <t>Debt Payments</t>
  </si>
  <si>
    <t>Pets</t>
  </si>
  <si>
    <t>Stocks, Bonds, CDs, Mutual Funds</t>
  </si>
  <si>
    <t>Difference</t>
  </si>
  <si>
    <t>Homeowner's/Renter's Insurance</t>
  </si>
  <si>
    <t>Medications</t>
  </si>
  <si>
    <t>Bank/Credit Union Account Fees</t>
  </si>
  <si>
    <t>Fitness /Spa</t>
  </si>
  <si>
    <t>IRAs/Retirement</t>
  </si>
  <si>
    <t>Pay Period 3</t>
  </si>
  <si>
    <t>Pay Period 4</t>
  </si>
  <si>
    <t>Pay Period 5</t>
  </si>
  <si>
    <t>Dental/Vision</t>
  </si>
  <si>
    <t>Entertainment/Activities</t>
  </si>
  <si>
    <t>Medical Supplies</t>
  </si>
  <si>
    <t>Federal Income Tax</t>
  </si>
  <si>
    <t>State and Local Income Tax</t>
  </si>
  <si>
    <t>Social Security/Medicare Tax</t>
  </si>
  <si>
    <t>Electricity</t>
  </si>
  <si>
    <t>Groceries</t>
  </si>
  <si>
    <t>Meals Out</t>
  </si>
  <si>
    <t>Workplace lunch, snacks</t>
  </si>
  <si>
    <t>Credit Cards</t>
  </si>
  <si>
    <t>Student Loans</t>
  </si>
  <si>
    <t>Food</t>
  </si>
  <si>
    <t>Child Support</t>
  </si>
  <si>
    <t>Net Spendable Income</t>
  </si>
  <si>
    <t>Housing</t>
  </si>
  <si>
    <t>Mortgage/Rent</t>
  </si>
  <si>
    <t>Transportation</t>
  </si>
  <si>
    <t>Life</t>
  </si>
  <si>
    <t>Other</t>
  </si>
  <si>
    <t>Entertainment/Recreation</t>
  </si>
  <si>
    <t>Clothing</t>
  </si>
  <si>
    <t>Savings</t>
  </si>
  <si>
    <t>Miscellaneous</t>
  </si>
  <si>
    <t>Tithe</t>
  </si>
  <si>
    <t>Pay Period 1</t>
  </si>
  <si>
    <t>Pay Period 2</t>
  </si>
  <si>
    <t>Alimony</t>
  </si>
  <si>
    <t>Property Tax</t>
  </si>
  <si>
    <t>Payroll Deductions</t>
  </si>
  <si>
    <t>Giving</t>
  </si>
  <si>
    <t>Target Percentage</t>
  </si>
  <si>
    <t>Actual Percentage</t>
  </si>
  <si>
    <t>Phone (landline)</t>
  </si>
  <si>
    <t>2-10%</t>
  </si>
  <si>
    <t>26-36%</t>
  </si>
  <si>
    <t>4-8%</t>
  </si>
  <si>
    <t>12-30%</t>
  </si>
  <si>
    <t>6-16%</t>
  </si>
  <si>
    <t>6-15%</t>
  </si>
  <si>
    <t>5-10%</t>
  </si>
  <si>
    <t>2-8%</t>
  </si>
  <si>
    <t>4-6%</t>
  </si>
  <si>
    <t>Commissions/Bonuses</t>
  </si>
  <si>
    <t>Investments</t>
  </si>
  <si>
    <t xml:space="preserve">Emergency Savings </t>
  </si>
  <si>
    <t xml:space="preserve">Life Happens Savings Fund </t>
  </si>
  <si>
    <t>Music/Sports Lessons</t>
  </si>
  <si>
    <t>Monthly Budget Amount</t>
  </si>
  <si>
    <t>Fees</t>
  </si>
  <si>
    <t>Interest/Dividend Income</t>
  </si>
  <si>
    <t>Retirement Plan Contributions</t>
  </si>
  <si>
    <t>Health Care Plan Deductions</t>
  </si>
  <si>
    <t>Dental Plan Deductions</t>
  </si>
  <si>
    <t>Home Owners'/Condo Association Dues/Fees</t>
  </si>
  <si>
    <t>Natural Gas/Oil</t>
  </si>
  <si>
    <t>Water/Sewer</t>
  </si>
  <si>
    <t>Auto Insurance</t>
  </si>
  <si>
    <t>Professional Services Fees</t>
  </si>
  <si>
    <t>Professional Membership Dues/Fees</t>
  </si>
  <si>
    <t>Subscriptions/Dues</t>
  </si>
  <si>
    <t>Other Tax</t>
  </si>
  <si>
    <t>Other Income</t>
  </si>
  <si>
    <t>Other Payroll Deductions</t>
  </si>
  <si>
    <t>Social Security/Pension/Retirement</t>
  </si>
  <si>
    <t>Income Taxes</t>
  </si>
  <si>
    <t>Wages/Salary/Tips</t>
  </si>
  <si>
    <t>Nursing Home/Health Aid/Senior Care</t>
  </si>
  <si>
    <t>Childcare</t>
  </si>
  <si>
    <t>Home Equity Loan or Line of Credit (HELOC)</t>
  </si>
  <si>
    <t>Disability, VA Benefits</t>
  </si>
  <si>
    <t>Total Gross Income</t>
  </si>
  <si>
    <t>Net Income (Take-home pay)</t>
  </si>
  <si>
    <t>Tithes (10% of Gross Income)</t>
  </si>
  <si>
    <t>Retirement Savings</t>
  </si>
  <si>
    <t>Private school tuition</t>
  </si>
  <si>
    <t>Public transportation/parking</t>
  </si>
  <si>
    <t>Insurance (if not deducted from pay)</t>
  </si>
  <si>
    <t>Disability</t>
  </si>
  <si>
    <t>Medical/dental copays/Expenses</t>
  </si>
  <si>
    <t>Personal/401k Loans</t>
  </si>
  <si>
    <t>Charitable Giving (religious, private charity)</t>
  </si>
  <si>
    <t>Uniforms, accessories for work</t>
  </si>
  <si>
    <t>Clothing (family)</t>
  </si>
  <si>
    <t>Cable TV, Internet service</t>
  </si>
  <si>
    <t>Food, grooming, etc.</t>
  </si>
  <si>
    <t>Veterinarian, pet insurance</t>
  </si>
  <si>
    <t>Toiletries/Cosmetics/grooming</t>
  </si>
  <si>
    <t>Second Property Expenses</t>
  </si>
  <si>
    <t>Monthly Expenses</t>
  </si>
  <si>
    <t>Budget Template -  Expense Worksheet</t>
  </si>
  <si>
    <t>Budget Template -  Income Worksheet</t>
  </si>
  <si>
    <t>Monthly Expenses Paid from Each Paycheck</t>
  </si>
  <si>
    <t>Monthly Expense Total</t>
  </si>
  <si>
    <t>Monthly Totals</t>
  </si>
  <si>
    <t>*Negative numbers (in parentheses) mean you are spending more than your net spendable income. If so, then you need to reduce your expenses, increase your income, or both. On the other hand, if you have money left over after paying your expenses, use it to accelerate paying off debts and/or to increase your savings.</t>
  </si>
  <si>
    <t>* Simply enter the amount of your paycheck or your payroll direct deposit in this field. This is the amount that's left after all your payroll deductions have been taken out.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</si>
</sst>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s>
  <fonts count="42">
    <font>
      <sz val="10"/>
      <name val="Arial"/>
      <family val="0"/>
    </font>
    <font>
      <sz val="8"/>
      <name val="Arial"/>
      <family val="0"/>
    </font>
    <font>
      <b/>
      <i/>
      <sz val="10"/>
      <name val="Arial"/>
      <family val="2"/>
    </font>
    <font>
      <b/>
      <i/>
      <sz val="12"/>
      <name val="Arial"/>
      <family val="2"/>
    </font>
    <font>
      <b/>
      <sz val="10"/>
      <name val="Arial"/>
      <family val="2"/>
    </font>
    <font>
      <u val="single"/>
      <sz val="10"/>
      <color indexed="12"/>
      <name val="Arial"/>
      <family val="0"/>
    </font>
    <font>
      <u val="single"/>
      <sz val="10"/>
      <color indexed="61"/>
      <name val="Arial"/>
      <family val="0"/>
    </font>
    <font>
      <i/>
      <sz val="10"/>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1">
    <xf numFmtId="0" fontId="0" fillId="0" borderId="0" xfId="0" applyAlignment="1">
      <alignment/>
    </xf>
    <xf numFmtId="0" fontId="0" fillId="33" borderId="10" xfId="0" applyFill="1" applyBorder="1" applyAlignment="1">
      <alignment/>
    </xf>
    <xf numFmtId="44" fontId="0" fillId="0" borderId="10" xfId="44" applyFill="1" applyBorder="1" applyAlignment="1">
      <alignment/>
    </xf>
    <xf numFmtId="0" fontId="2" fillId="33" borderId="10" xfId="0" applyFont="1" applyFill="1" applyBorder="1" applyAlignment="1">
      <alignment/>
    </xf>
    <xf numFmtId="44" fontId="2" fillId="33" borderId="10" xfId="44" applyFont="1" applyFill="1" applyBorder="1" applyAlignment="1">
      <alignment/>
    </xf>
    <xf numFmtId="0" fontId="0" fillId="0" borderId="0" xfId="0" applyFill="1" applyAlignment="1">
      <alignment/>
    </xf>
    <xf numFmtId="44" fontId="0" fillId="0" borderId="0" xfId="0" applyNumberFormat="1" applyFill="1" applyAlignment="1">
      <alignment/>
    </xf>
    <xf numFmtId="0" fontId="0" fillId="33" borderId="10" xfId="0" applyFill="1" applyBorder="1" applyAlignment="1">
      <alignment wrapText="1"/>
    </xf>
    <xf numFmtId="0" fontId="3" fillId="33" borderId="10" xfId="0" applyFont="1" applyFill="1" applyBorder="1" applyAlignment="1">
      <alignment/>
    </xf>
    <xf numFmtId="44" fontId="3" fillId="33" borderId="10" xfId="44" applyFont="1" applyFill="1" applyBorder="1" applyAlignment="1">
      <alignment/>
    </xf>
    <xf numFmtId="0" fontId="0" fillId="0" borderId="0" xfId="0" applyAlignment="1">
      <alignment horizontal="center"/>
    </xf>
    <xf numFmtId="44" fontId="0" fillId="33" borderId="10" xfId="44" applyFont="1" applyFill="1" applyBorder="1" applyAlignment="1">
      <alignment/>
    </xf>
    <xf numFmtId="44" fontId="0" fillId="33" borderId="10" xfId="44" applyFont="1" applyFill="1" applyBorder="1" applyAlignment="1">
      <alignment/>
    </xf>
    <xf numFmtId="9" fontId="0" fillId="0" borderId="0" xfId="59" applyFont="1" applyAlignment="1">
      <alignment horizontal="center"/>
    </xf>
    <xf numFmtId="9" fontId="2" fillId="33" borderId="10" xfId="59" applyFont="1" applyFill="1" applyBorder="1" applyAlignment="1">
      <alignment horizontal="center"/>
    </xf>
    <xf numFmtId="0" fontId="1" fillId="0" borderId="0" xfId="0" applyFont="1" applyAlignment="1">
      <alignment vertical="center"/>
    </xf>
    <xf numFmtId="0" fontId="1" fillId="33" borderId="10" xfId="0" applyFont="1" applyFill="1" applyBorder="1" applyAlignment="1">
      <alignment vertical="center"/>
    </xf>
    <xf numFmtId="44" fontId="0" fillId="0" borderId="0" xfId="44" applyFont="1" applyAlignment="1">
      <alignment/>
    </xf>
    <xf numFmtId="44" fontId="4" fillId="33" borderId="10" xfId="44" applyFont="1" applyFill="1" applyBorder="1" applyAlignment="1">
      <alignment horizontal="center"/>
    </xf>
    <xf numFmtId="9" fontId="0" fillId="34" borderId="11" xfId="59" applyFont="1" applyFill="1" applyBorder="1" applyAlignment="1">
      <alignment horizontal="center"/>
    </xf>
    <xf numFmtId="9" fontId="0" fillId="34" borderId="12" xfId="59" applyFont="1" applyFill="1" applyBorder="1" applyAlignment="1">
      <alignment horizontal="center"/>
    </xf>
    <xf numFmtId="9" fontId="0" fillId="34" borderId="13" xfId="59" applyFont="1" applyFill="1" applyBorder="1" applyAlignment="1">
      <alignment horizontal="center"/>
    </xf>
    <xf numFmtId="9" fontId="0" fillId="34" borderId="14" xfId="59" applyFont="1" applyFill="1" applyBorder="1" applyAlignment="1">
      <alignment horizontal="center"/>
    </xf>
    <xf numFmtId="9" fontId="0" fillId="34" borderId="15" xfId="59" applyFont="1" applyFill="1" applyBorder="1" applyAlignment="1">
      <alignment horizontal="center"/>
    </xf>
    <xf numFmtId="9" fontId="0" fillId="34" borderId="16" xfId="59" applyFont="1" applyFill="1" applyBorder="1" applyAlignment="1">
      <alignment horizontal="center"/>
    </xf>
    <xf numFmtId="9" fontId="0" fillId="34" borderId="11" xfId="59" applyFont="1" applyFill="1" applyBorder="1" applyAlignment="1">
      <alignment horizontal="center"/>
    </xf>
    <xf numFmtId="9" fontId="0" fillId="34" borderId="12" xfId="59" applyFont="1" applyFill="1" applyBorder="1" applyAlignment="1">
      <alignment horizontal="center"/>
    </xf>
    <xf numFmtId="9" fontId="0" fillId="34" borderId="13" xfId="59" applyFont="1" applyFill="1" applyBorder="1" applyAlignment="1">
      <alignment horizontal="center"/>
    </xf>
    <xf numFmtId="9" fontId="0" fillId="34" borderId="14" xfId="59" applyFont="1" applyFill="1" applyBorder="1" applyAlignment="1">
      <alignment horizontal="center"/>
    </xf>
    <xf numFmtId="9" fontId="0" fillId="34" borderId="15" xfId="59" applyFont="1" applyFill="1" applyBorder="1" applyAlignment="1">
      <alignment horizontal="center"/>
    </xf>
    <xf numFmtId="9" fontId="0" fillId="34" borderId="16" xfId="59" applyFont="1" applyFill="1" applyBorder="1" applyAlignment="1">
      <alignment horizontal="center"/>
    </xf>
    <xf numFmtId="14" fontId="4" fillId="33" borderId="10" xfId="0" applyNumberFormat="1" applyFont="1" applyFill="1" applyBorder="1" applyAlignment="1">
      <alignment horizontal="center"/>
    </xf>
    <xf numFmtId="0" fontId="0" fillId="0" borderId="14" xfId="0" applyFill="1" applyBorder="1" applyAlignment="1">
      <alignment/>
    </xf>
    <xf numFmtId="0" fontId="0" fillId="0" borderId="16" xfId="0" applyFill="1" applyBorder="1" applyAlignment="1">
      <alignment/>
    </xf>
    <xf numFmtId="44" fontId="4" fillId="33" borderId="10" xfId="44" applyFont="1" applyFill="1" applyBorder="1" applyAlignment="1">
      <alignment horizontal="center" wrapText="1"/>
    </xf>
    <xf numFmtId="44" fontId="4" fillId="0" borderId="0" xfId="44" applyFont="1" applyAlignment="1">
      <alignment/>
    </xf>
    <xf numFmtId="0" fontId="4" fillId="0" borderId="0" xfId="0" applyFont="1" applyAlignment="1">
      <alignment/>
    </xf>
    <xf numFmtId="0" fontId="2" fillId="33" borderId="17" xfId="0" applyFont="1" applyFill="1" applyBorder="1" applyAlignment="1">
      <alignment/>
    </xf>
    <xf numFmtId="44" fontId="0" fillId="0" borderId="10" xfId="44" applyFont="1" applyFill="1" applyBorder="1" applyAlignment="1" applyProtection="1">
      <alignment/>
      <protection locked="0"/>
    </xf>
    <xf numFmtId="44" fontId="0" fillId="0" borderId="10" xfId="44" applyFill="1" applyBorder="1" applyAlignment="1" applyProtection="1">
      <alignment/>
      <protection locked="0"/>
    </xf>
    <xf numFmtId="0" fontId="0" fillId="33" borderId="10" xfId="0" applyFill="1" applyBorder="1" applyAlignment="1" applyProtection="1">
      <alignment/>
      <protection locked="0"/>
    </xf>
    <xf numFmtId="44" fontId="4" fillId="33" borderId="10" xfId="44" applyFont="1" applyFill="1" applyBorder="1" applyAlignment="1">
      <alignment horizontal="center" vertical="top"/>
    </xf>
    <xf numFmtId="0" fontId="0" fillId="33" borderId="10" xfId="0" applyFill="1" applyBorder="1" applyAlignment="1" applyProtection="1">
      <alignment wrapText="1"/>
      <protection locked="0"/>
    </xf>
    <xf numFmtId="9" fontId="0" fillId="34" borderId="15" xfId="59" applyFont="1" applyFill="1" applyBorder="1" applyAlignment="1">
      <alignment/>
    </xf>
    <xf numFmtId="9" fontId="0" fillId="34" borderId="16" xfId="59" applyFont="1" applyFill="1" applyBorder="1" applyAlignment="1">
      <alignment/>
    </xf>
    <xf numFmtId="0" fontId="0" fillId="33" borderId="10" xfId="0" applyFont="1" applyFill="1" applyBorder="1" applyAlignment="1">
      <alignment horizontal="left" indent="1"/>
    </xf>
    <xf numFmtId="0" fontId="0" fillId="33" borderId="10" xfId="0" applyFont="1" applyFill="1" applyBorder="1" applyAlignment="1">
      <alignment horizontal="left" indent="1"/>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10" xfId="0" applyFill="1" applyBorder="1" applyAlignment="1" applyProtection="1">
      <alignment horizontal="left" indent="1"/>
      <protection locked="0"/>
    </xf>
    <xf numFmtId="0" fontId="7" fillId="33" borderId="17" xfId="0" applyFont="1" applyFill="1" applyBorder="1" applyAlignment="1">
      <alignment horizontal="left" indent="1"/>
    </xf>
    <xf numFmtId="44" fontId="7" fillId="33" borderId="10" xfId="44" applyFont="1" applyFill="1" applyBorder="1" applyAlignment="1">
      <alignment/>
    </xf>
    <xf numFmtId="0" fontId="0" fillId="0" borderId="0" xfId="0" applyFont="1" applyAlignment="1">
      <alignment horizontal="center"/>
    </xf>
    <xf numFmtId="0" fontId="0" fillId="0" borderId="0" xfId="0" applyFont="1" applyAlignment="1">
      <alignment/>
    </xf>
    <xf numFmtId="44" fontId="0" fillId="33" borderId="10" xfId="44" applyFont="1" applyFill="1" applyBorder="1" applyAlignment="1">
      <alignment horizontal="center" vertical="top"/>
    </xf>
    <xf numFmtId="9" fontId="0" fillId="0" borderId="0" xfId="59" applyFont="1" applyAlignment="1">
      <alignment horizontal="center"/>
    </xf>
    <xf numFmtId="0" fontId="4" fillId="33" borderId="18" xfId="0" applyFont="1" applyFill="1" applyBorder="1" applyAlignment="1">
      <alignment horizontal="center" vertical="top" wrapText="1"/>
    </xf>
    <xf numFmtId="0" fontId="0" fillId="0" borderId="0" xfId="0" applyFont="1" applyAlignment="1">
      <alignment/>
    </xf>
    <xf numFmtId="0" fontId="0" fillId="0" borderId="19" xfId="0" applyBorder="1" applyAlignment="1">
      <alignment/>
    </xf>
    <xf numFmtId="44" fontId="4" fillId="33" borderId="10" xfId="44" applyFont="1" applyFill="1" applyBorder="1" applyAlignment="1">
      <alignment horizontal="center" vertical="top" wrapText="1"/>
    </xf>
    <xf numFmtId="44" fontId="0" fillId="35" borderId="20" xfId="44" applyFont="1" applyFill="1" applyBorder="1" applyAlignment="1">
      <alignment/>
    </xf>
    <xf numFmtId="0" fontId="0" fillId="0" borderId="0" xfId="0" applyFont="1" applyFill="1" applyBorder="1" applyAlignment="1">
      <alignment wrapText="1"/>
    </xf>
    <xf numFmtId="0" fontId="0" fillId="0" borderId="0" xfId="0" applyAlignment="1">
      <alignment horizontal="left" wrapText="1" indent="1"/>
    </xf>
    <xf numFmtId="0" fontId="0" fillId="0" borderId="0" xfId="0" applyFont="1" applyFill="1" applyBorder="1" applyAlignment="1">
      <alignment horizontal="left" wrapText="1" indent="1"/>
    </xf>
    <xf numFmtId="9" fontId="4" fillId="33" borderId="18" xfId="59" applyFont="1" applyFill="1" applyBorder="1" applyAlignment="1">
      <alignment horizontal="center" vertical="top" wrapText="1"/>
    </xf>
    <xf numFmtId="9" fontId="4" fillId="33" borderId="21" xfId="59" applyFont="1" applyFill="1" applyBorder="1" applyAlignment="1">
      <alignment horizontal="center" vertical="top" wrapText="1"/>
    </xf>
    <xf numFmtId="44" fontId="4" fillId="33" borderId="17" xfId="44" applyFont="1" applyFill="1" applyBorder="1" applyAlignment="1">
      <alignment horizontal="center" vertical="top"/>
    </xf>
    <xf numFmtId="44" fontId="4" fillId="33" borderId="22" xfId="44" applyFont="1" applyFill="1" applyBorder="1" applyAlignment="1">
      <alignment horizontal="center" vertical="top"/>
    </xf>
    <xf numFmtId="44" fontId="4" fillId="33" borderId="23" xfId="44" applyFont="1" applyFill="1" applyBorder="1" applyAlignment="1">
      <alignment horizontal="center" vertical="top"/>
    </xf>
    <xf numFmtId="14" fontId="4" fillId="33" borderId="18" xfId="0" applyNumberFormat="1" applyFont="1" applyFill="1" applyBorder="1" applyAlignment="1">
      <alignment horizontal="center" vertical="top" wrapText="1"/>
    </xf>
    <xf numFmtId="14" fontId="4" fillId="33" borderId="21"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B34" sqref="B34"/>
    </sheetView>
  </sheetViews>
  <sheetFormatPr defaultColWidth="8.8515625" defaultRowHeight="12.75"/>
  <cols>
    <col min="1" max="1" width="2.7109375" style="0" bestFit="1" customWidth="1"/>
    <col min="2" max="2" width="33.421875" style="0" customWidth="1"/>
    <col min="3" max="3" width="15.7109375" style="0" hidden="1" customWidth="1"/>
    <col min="4" max="8" width="15.7109375" style="0" customWidth="1"/>
    <col min="9" max="9" width="16.8515625" style="17" customWidth="1"/>
  </cols>
  <sheetData>
    <row r="1" ht="12.75">
      <c r="B1" s="53" t="s">
        <v>112</v>
      </c>
    </row>
    <row r="3" spans="3:9" ht="12.75" customHeight="1">
      <c r="C3" s="56" t="s">
        <v>69</v>
      </c>
      <c r="D3" s="31" t="s">
        <v>46</v>
      </c>
      <c r="E3" s="31" t="s">
        <v>47</v>
      </c>
      <c r="F3" s="31" t="s">
        <v>18</v>
      </c>
      <c r="G3" s="31" t="s">
        <v>19</v>
      </c>
      <c r="H3" s="31" t="s">
        <v>20</v>
      </c>
      <c r="I3" s="59" t="s">
        <v>115</v>
      </c>
    </row>
    <row r="4" spans="1:9" ht="12.75">
      <c r="A4" s="16">
        <v>1</v>
      </c>
      <c r="B4" s="1" t="s">
        <v>87</v>
      </c>
      <c r="C4" s="39"/>
      <c r="D4" s="39">
        <v>2500</v>
      </c>
      <c r="E4" s="39">
        <v>2500</v>
      </c>
      <c r="F4" s="39"/>
      <c r="G4" s="39"/>
      <c r="H4" s="39"/>
      <c r="I4" s="12">
        <f>SUM(D4:H4)</f>
        <v>5000</v>
      </c>
    </row>
    <row r="5" spans="1:9" ht="12.75">
      <c r="A5" s="16">
        <v>2</v>
      </c>
      <c r="B5" s="1" t="s">
        <v>64</v>
      </c>
      <c r="C5" s="39"/>
      <c r="D5" s="39"/>
      <c r="E5" s="39"/>
      <c r="F5" s="39"/>
      <c r="G5" s="39"/>
      <c r="H5" s="39"/>
      <c r="I5" s="12">
        <f>SUM(D5:H5)</f>
        <v>0</v>
      </c>
    </row>
    <row r="6" spans="1:9" ht="12.75">
      <c r="A6" s="16">
        <v>3</v>
      </c>
      <c r="B6" s="1" t="s">
        <v>85</v>
      </c>
      <c r="C6" s="39"/>
      <c r="D6" s="39"/>
      <c r="E6" s="39"/>
      <c r="F6" s="39"/>
      <c r="G6" s="39"/>
      <c r="H6" s="39"/>
      <c r="I6" s="12">
        <f aca="true" t="shared" si="0" ref="I6:I11">SUM(D6:H6)</f>
        <v>0</v>
      </c>
    </row>
    <row r="7" spans="1:9" ht="12.75">
      <c r="A7" s="16">
        <v>4</v>
      </c>
      <c r="B7" s="1" t="s">
        <v>48</v>
      </c>
      <c r="C7" s="39"/>
      <c r="D7" s="39"/>
      <c r="E7" s="39"/>
      <c r="F7" s="39"/>
      <c r="G7" s="39"/>
      <c r="H7" s="39"/>
      <c r="I7" s="12">
        <f t="shared" si="0"/>
        <v>0</v>
      </c>
    </row>
    <row r="8" spans="1:9" ht="12.75">
      <c r="A8" s="16">
        <v>5</v>
      </c>
      <c r="B8" s="1" t="s">
        <v>34</v>
      </c>
      <c r="C8" s="39"/>
      <c r="D8" s="39"/>
      <c r="E8" s="39"/>
      <c r="F8" s="39"/>
      <c r="G8" s="39"/>
      <c r="H8" s="39"/>
      <c r="I8" s="12">
        <f t="shared" si="0"/>
        <v>0</v>
      </c>
    </row>
    <row r="9" spans="1:9" ht="12.75">
      <c r="A9" s="16">
        <v>6</v>
      </c>
      <c r="B9" s="1" t="s">
        <v>71</v>
      </c>
      <c r="C9" s="39"/>
      <c r="D9" s="39"/>
      <c r="E9" s="39"/>
      <c r="F9" s="39"/>
      <c r="G9" s="39"/>
      <c r="H9" s="39"/>
      <c r="I9" s="12">
        <f t="shared" si="0"/>
        <v>0</v>
      </c>
    </row>
    <row r="10" spans="1:9" ht="12.75">
      <c r="A10" s="16">
        <v>7</v>
      </c>
      <c r="B10" s="1" t="s">
        <v>91</v>
      </c>
      <c r="C10" s="39"/>
      <c r="D10" s="39"/>
      <c r="E10" s="39"/>
      <c r="F10" s="39"/>
      <c r="G10" s="39"/>
      <c r="H10" s="39"/>
      <c r="I10" s="12">
        <f t="shared" si="0"/>
        <v>0</v>
      </c>
    </row>
    <row r="11" spans="1:9" ht="12.75">
      <c r="A11" s="16">
        <v>8</v>
      </c>
      <c r="B11" s="42" t="s">
        <v>83</v>
      </c>
      <c r="C11" s="39"/>
      <c r="D11" s="39"/>
      <c r="E11" s="39"/>
      <c r="F11" s="39"/>
      <c r="G11" s="39"/>
      <c r="H11" s="39"/>
      <c r="I11" s="12">
        <f t="shared" si="0"/>
        <v>0</v>
      </c>
    </row>
    <row r="12" spans="1:9" ht="12.75" hidden="1">
      <c r="A12" s="15"/>
      <c r="B12" s="3" t="s">
        <v>86</v>
      </c>
      <c r="C12" s="4">
        <f aca="true" t="shared" si="1" ref="C12:I12">SUM(C13:C16)</f>
        <v>0</v>
      </c>
      <c r="D12" s="4">
        <f t="shared" si="1"/>
        <v>0</v>
      </c>
      <c r="E12" s="4">
        <f t="shared" si="1"/>
        <v>0</v>
      </c>
      <c r="F12" s="4">
        <f t="shared" si="1"/>
        <v>0</v>
      </c>
      <c r="G12" s="4">
        <f t="shared" si="1"/>
        <v>0</v>
      </c>
      <c r="H12" s="4">
        <f>SUM(H13:H16)</f>
        <v>0</v>
      </c>
      <c r="I12" s="4">
        <f t="shared" si="1"/>
        <v>0</v>
      </c>
    </row>
    <row r="13" spans="1:9" ht="12.75" hidden="1">
      <c r="A13" s="16">
        <v>9</v>
      </c>
      <c r="B13" s="1" t="s">
        <v>24</v>
      </c>
      <c r="C13" s="39"/>
      <c r="D13" s="39"/>
      <c r="E13" s="39"/>
      <c r="F13" s="39"/>
      <c r="G13" s="39"/>
      <c r="H13" s="39"/>
      <c r="I13" s="12">
        <f>SUM(D13:H13)</f>
        <v>0</v>
      </c>
    </row>
    <row r="14" spans="1:9" ht="12.75" hidden="1">
      <c r="A14" s="16">
        <v>10</v>
      </c>
      <c r="B14" s="1" t="s">
        <v>25</v>
      </c>
      <c r="C14" s="39"/>
      <c r="D14" s="39"/>
      <c r="E14" s="39"/>
      <c r="F14" s="39"/>
      <c r="G14" s="39"/>
      <c r="H14" s="39"/>
      <c r="I14" s="12">
        <f>SUM(D14:H14)</f>
        <v>0</v>
      </c>
    </row>
    <row r="15" spans="1:9" ht="12.75" hidden="1">
      <c r="A15" s="16">
        <v>11</v>
      </c>
      <c r="B15" s="1" t="s">
        <v>26</v>
      </c>
      <c r="C15" s="39"/>
      <c r="D15" s="39"/>
      <c r="E15" s="39"/>
      <c r="F15" s="39"/>
      <c r="G15" s="39"/>
      <c r="H15" s="39"/>
      <c r="I15" s="12">
        <f>SUM(D15:H15)</f>
        <v>0</v>
      </c>
    </row>
    <row r="16" spans="1:9" ht="12.75" hidden="1">
      <c r="A16" s="16">
        <v>12</v>
      </c>
      <c r="B16" s="40" t="s">
        <v>82</v>
      </c>
      <c r="C16" s="39"/>
      <c r="D16" s="39"/>
      <c r="E16" s="39"/>
      <c r="F16" s="39"/>
      <c r="G16" s="39"/>
      <c r="H16" s="39"/>
      <c r="I16" s="12">
        <f>SUM(D16:H16)</f>
        <v>0</v>
      </c>
    </row>
    <row r="17" spans="1:9" ht="12.75" hidden="1">
      <c r="A17" s="15"/>
      <c r="B17" s="3" t="s">
        <v>51</v>
      </c>
      <c r="C17" s="4">
        <f aca="true" t="shared" si="2" ref="C17:I17">SUM(C18:C18)</f>
        <v>0</v>
      </c>
      <c r="D17" s="4">
        <f t="shared" si="2"/>
        <v>0</v>
      </c>
      <c r="E17" s="4">
        <f t="shared" si="2"/>
        <v>0</v>
      </c>
      <c r="F17" s="4">
        <f t="shared" si="2"/>
        <v>0</v>
      </c>
      <c r="G17" s="4">
        <f t="shared" si="2"/>
        <v>0</v>
      </c>
      <c r="H17" s="4">
        <f t="shared" si="2"/>
        <v>0</v>
      </c>
      <c r="I17" s="4">
        <f t="shared" si="2"/>
        <v>0</v>
      </c>
    </row>
    <row r="18" spans="1:9" ht="12.75" hidden="1">
      <c r="A18" s="16">
        <v>13</v>
      </c>
      <c r="B18" s="1" t="s">
        <v>45</v>
      </c>
      <c r="C18" s="39"/>
      <c r="D18" s="39"/>
      <c r="E18" s="39"/>
      <c r="F18" s="39"/>
      <c r="G18" s="39"/>
      <c r="H18" s="39"/>
      <c r="I18" s="12">
        <f>SUM(D18:H18)</f>
        <v>0</v>
      </c>
    </row>
    <row r="19" spans="1:9" ht="12.75" hidden="1">
      <c r="A19" s="15"/>
      <c r="B19" s="3" t="s">
        <v>50</v>
      </c>
      <c r="C19" s="4">
        <f aca="true" t="shared" si="3" ref="C19:I19">SUM(C20:C23)</f>
        <v>0</v>
      </c>
      <c r="D19" s="4">
        <f t="shared" si="3"/>
        <v>0</v>
      </c>
      <c r="E19" s="4">
        <f t="shared" si="3"/>
        <v>0</v>
      </c>
      <c r="F19" s="4">
        <f t="shared" si="3"/>
        <v>0</v>
      </c>
      <c r="G19" s="4">
        <f t="shared" si="3"/>
        <v>0</v>
      </c>
      <c r="H19" s="4">
        <f t="shared" si="3"/>
        <v>0</v>
      </c>
      <c r="I19" s="4">
        <f t="shared" si="3"/>
        <v>0</v>
      </c>
    </row>
    <row r="20" spans="1:9" ht="12.75" hidden="1">
      <c r="A20" s="16">
        <v>14</v>
      </c>
      <c r="B20" s="7" t="s">
        <v>72</v>
      </c>
      <c r="C20" s="39"/>
      <c r="D20" s="39"/>
      <c r="E20" s="39"/>
      <c r="F20" s="39"/>
      <c r="G20" s="39"/>
      <c r="H20" s="39"/>
      <c r="I20" s="12">
        <f>SUM(D20:H20)</f>
        <v>0</v>
      </c>
    </row>
    <row r="21" spans="1:9" ht="12.75" hidden="1">
      <c r="A21" s="16">
        <v>15</v>
      </c>
      <c r="B21" s="1" t="s">
        <v>73</v>
      </c>
      <c r="C21" s="39"/>
      <c r="D21" s="39"/>
      <c r="E21" s="39"/>
      <c r="F21" s="39"/>
      <c r="G21" s="39"/>
      <c r="H21" s="39"/>
      <c r="I21" s="12">
        <f>SUM(D21:H21)</f>
        <v>0</v>
      </c>
    </row>
    <row r="22" spans="1:9" ht="12.75" hidden="1">
      <c r="A22" s="16">
        <v>16</v>
      </c>
      <c r="B22" s="1" t="s">
        <v>74</v>
      </c>
      <c r="C22" s="39"/>
      <c r="D22" s="39"/>
      <c r="E22" s="39"/>
      <c r="F22" s="39"/>
      <c r="G22" s="39"/>
      <c r="H22" s="39"/>
      <c r="I22" s="12">
        <f>SUM(D22:H22)</f>
        <v>0</v>
      </c>
    </row>
    <row r="23" spans="1:9" ht="12.75" hidden="1">
      <c r="A23" s="16">
        <v>17</v>
      </c>
      <c r="B23" s="40" t="s">
        <v>84</v>
      </c>
      <c r="C23" s="39"/>
      <c r="D23" s="39"/>
      <c r="E23" s="39"/>
      <c r="F23" s="39"/>
      <c r="G23" s="39"/>
      <c r="H23" s="39"/>
      <c r="I23" s="12">
        <f>SUM(D23:H23)</f>
        <v>0</v>
      </c>
    </row>
    <row r="24" spans="2:9" ht="15" hidden="1">
      <c r="B24" s="8" t="s">
        <v>35</v>
      </c>
      <c r="C24" s="9">
        <f aca="true" t="shared" si="4" ref="C24:I24">C25-C12-C17-C19</f>
        <v>0</v>
      </c>
      <c r="D24" s="9">
        <f t="shared" si="4"/>
        <v>2500</v>
      </c>
      <c r="E24" s="9">
        <f t="shared" si="4"/>
        <v>2500</v>
      </c>
      <c r="F24" s="9">
        <f t="shared" si="4"/>
        <v>0</v>
      </c>
      <c r="G24" s="9">
        <f t="shared" si="4"/>
        <v>0</v>
      </c>
      <c r="H24" s="9">
        <f t="shared" si="4"/>
        <v>0</v>
      </c>
      <c r="I24" s="9">
        <f t="shared" si="4"/>
        <v>5000</v>
      </c>
    </row>
    <row r="25" spans="2:9" ht="12.75">
      <c r="B25" s="3" t="s">
        <v>92</v>
      </c>
      <c r="C25" s="4">
        <f aca="true" t="shared" si="5" ref="C25:I25">SUM(C4:C11)</f>
        <v>0</v>
      </c>
      <c r="D25" s="4">
        <f t="shared" si="5"/>
        <v>2500</v>
      </c>
      <c r="E25" s="4">
        <f t="shared" si="5"/>
        <v>2500</v>
      </c>
      <c r="F25" s="4">
        <f t="shared" si="5"/>
        <v>0</v>
      </c>
      <c r="G25" s="4">
        <f t="shared" si="5"/>
        <v>0</v>
      </c>
      <c r="H25" s="4">
        <f t="shared" si="5"/>
        <v>0</v>
      </c>
      <c r="I25" s="4">
        <f t="shared" si="5"/>
        <v>5000</v>
      </c>
    </row>
    <row r="26" ht="13.5" thickBot="1"/>
    <row r="27" spans="2:9" ht="13.5" thickBot="1">
      <c r="B27" s="37" t="s">
        <v>93</v>
      </c>
      <c r="C27" s="58"/>
      <c r="D27" s="58">
        <v>2028.7</v>
      </c>
      <c r="E27" s="58">
        <v>2028.7</v>
      </c>
      <c r="F27" s="58"/>
      <c r="G27" s="58"/>
      <c r="H27" s="58"/>
      <c r="I27" s="60">
        <f>SUM(D27:H27)</f>
        <v>4057.4</v>
      </c>
    </row>
    <row r="29" spans="2:9" ht="25.5" customHeight="1">
      <c r="B29" s="62" t="s">
        <v>117</v>
      </c>
      <c r="C29" s="62"/>
      <c r="D29" s="62"/>
      <c r="E29" s="62"/>
      <c r="F29" s="62"/>
      <c r="G29" s="62"/>
      <c r="H29" s="62"/>
      <c r="I29" s="62"/>
    </row>
  </sheetData>
  <sheetProtection/>
  <mergeCells count="1">
    <mergeCell ref="B29:I29"/>
  </mergeCells>
  <printOptions horizontalCentered="1"/>
  <pageMargins left="0.75" right="0.75" top="1" bottom="1" header="0.5" footer="0.5"/>
  <pageSetup orientation="landscape" scale="79"/>
  <headerFooter alignWithMargins="0">
    <oddHeader>&amp;C&amp;"Arial,Bold"&amp;14Pro$perity Partner$
&amp;"Arial,Regular"Budget: Income</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15"/>
  <sheetViews>
    <sheetView tabSelected="1" zoomScaleSheetLayoutView="100" zoomScalePageLayoutView="0" workbookViewId="0" topLeftCell="A1">
      <pane ySplit="14" topLeftCell="A15" activePane="bottomLeft" state="frozen"/>
      <selection pane="topLeft" activeCell="A1" sqref="A1"/>
      <selection pane="bottomLeft" activeCell="A13" sqref="A13"/>
    </sheetView>
  </sheetViews>
  <sheetFormatPr defaultColWidth="8.8515625" defaultRowHeight="12.75"/>
  <cols>
    <col min="1" max="1" width="39.140625" style="0" customWidth="1"/>
    <col min="2" max="6" width="12.7109375" style="17" customWidth="1"/>
    <col min="7" max="7" width="14.28125" style="0" customWidth="1"/>
    <col min="8" max="9" width="11.7109375" style="13" customWidth="1"/>
  </cols>
  <sheetData>
    <row r="1" ht="12.75">
      <c r="A1" s="57" t="s">
        <v>111</v>
      </c>
    </row>
    <row r="2" spans="2:7" ht="12.75">
      <c r="B2" s="35"/>
      <c r="C2" s="35"/>
      <c r="D2" s="35"/>
      <c r="E2" s="35"/>
      <c r="F2" s="35"/>
      <c r="G2" s="36"/>
    </row>
    <row r="3" spans="2:7" ht="26.25" customHeight="1">
      <c r="B3" s="18" t="s">
        <v>46</v>
      </c>
      <c r="C3" s="18" t="s">
        <v>47</v>
      </c>
      <c r="D3" s="18" t="s">
        <v>18</v>
      </c>
      <c r="E3" s="18" t="s">
        <v>19</v>
      </c>
      <c r="F3" s="18" t="s">
        <v>20</v>
      </c>
      <c r="G3" s="34" t="s">
        <v>115</v>
      </c>
    </row>
    <row r="4" spans="1:7" ht="12.75">
      <c r="A4" s="37" t="s">
        <v>92</v>
      </c>
      <c r="B4" s="41">
        <f>Income!D25</f>
        <v>2500</v>
      </c>
      <c r="C4" s="41">
        <f>Income!E25</f>
        <v>2500</v>
      </c>
      <c r="D4" s="41">
        <f>Income!F25</f>
        <v>0</v>
      </c>
      <c r="E4" s="41">
        <f>Income!G25</f>
        <v>0</v>
      </c>
      <c r="F4" s="41">
        <f>Income!H25</f>
        <v>0</v>
      </c>
      <c r="G4" s="4">
        <f aca="true" t="shared" si="0" ref="G4:G9">SUM(B4:F4)</f>
        <v>5000</v>
      </c>
    </row>
    <row r="5" spans="1:7" ht="12.75">
      <c r="A5" s="37" t="s">
        <v>93</v>
      </c>
      <c r="B5" s="41">
        <f>Income!D27</f>
        <v>2028.7</v>
      </c>
      <c r="C5" s="41">
        <f>Income!E27</f>
        <v>2028.7</v>
      </c>
      <c r="D5" s="41">
        <f>Income!F27</f>
        <v>0</v>
      </c>
      <c r="E5" s="41">
        <f>Income!G27</f>
        <v>0</v>
      </c>
      <c r="F5" s="41">
        <f>Income!H27</f>
        <v>0</v>
      </c>
      <c r="G5" s="4">
        <f t="shared" si="0"/>
        <v>4057.4</v>
      </c>
    </row>
    <row r="6" spans="1:9" s="53" customFormat="1" ht="12.75">
      <c r="A6" s="50" t="s">
        <v>94</v>
      </c>
      <c r="B6" s="54">
        <f>B4*10%</f>
        <v>250</v>
      </c>
      <c r="C6" s="54">
        <f>C4*10%</f>
        <v>250</v>
      </c>
      <c r="D6" s="54">
        <f>D4*10%</f>
        <v>0</v>
      </c>
      <c r="E6" s="54">
        <f>E4*10%</f>
        <v>0</v>
      </c>
      <c r="F6" s="54">
        <f>F4*10%</f>
        <v>0</v>
      </c>
      <c r="G6" s="4">
        <f t="shared" si="0"/>
        <v>500</v>
      </c>
      <c r="H6" s="55"/>
      <c r="I6" s="55"/>
    </row>
    <row r="7" spans="1:9" ht="12.75">
      <c r="A7" s="37" t="s">
        <v>35</v>
      </c>
      <c r="B7" s="4">
        <f>B5-B6</f>
        <v>1778.7</v>
      </c>
      <c r="C7" s="4">
        <f>C5-C6</f>
        <v>1778.7</v>
      </c>
      <c r="D7" s="4">
        <f>D5-D6</f>
        <v>0</v>
      </c>
      <c r="E7" s="4">
        <f>E5-E6</f>
        <v>0</v>
      </c>
      <c r="F7" s="4">
        <f>F5-F6</f>
        <v>0</v>
      </c>
      <c r="G7" s="4">
        <f t="shared" si="0"/>
        <v>3557.4</v>
      </c>
      <c r="H7" s="10"/>
      <c r="I7" s="10"/>
    </row>
    <row r="8" spans="1:9" s="53" customFormat="1" ht="12.75">
      <c r="A8" s="50" t="s">
        <v>110</v>
      </c>
      <c r="B8" s="51">
        <f>B15+B20+B26+B33+B38+B45+B50+B55+B59+B63+B65+B68+B71+B75+B78+B82</f>
        <v>2680</v>
      </c>
      <c r="C8" s="51">
        <f>C15+C20+C26+C33+C38+C45+C50+C55+C59+C63+C65+C68+C71+C75+C78+C82</f>
        <v>875</v>
      </c>
      <c r="D8" s="51">
        <f>D15+D20+D26+D33+D38+D45+D50+D55+D59+D63+D65+D68+D71+D75+D78+D82</f>
        <v>0</v>
      </c>
      <c r="E8" s="51">
        <f>E15+E20+E26+E33+E38+E45+E50+E55+E59+E63+E65+E68+E71+E75+E78+E82</f>
        <v>0</v>
      </c>
      <c r="F8" s="51">
        <f>F15+F20+F26+F33+F38+F45+F50+F55+F59+F63+F65+F68+F71+F75+F78+F82</f>
        <v>0</v>
      </c>
      <c r="G8" s="51">
        <f t="shared" si="0"/>
        <v>3555</v>
      </c>
      <c r="H8" s="52"/>
      <c r="I8" s="52"/>
    </row>
    <row r="9" spans="1:9" ht="12.75">
      <c r="A9" s="37" t="s">
        <v>12</v>
      </c>
      <c r="B9" s="4">
        <f>B7-B8</f>
        <v>-901.3</v>
      </c>
      <c r="C9" s="4">
        <f>C7-C8</f>
        <v>903.7</v>
      </c>
      <c r="D9" s="4">
        <f>D7-D8</f>
        <v>0</v>
      </c>
      <c r="E9" s="4">
        <f>E7-E8</f>
        <v>0</v>
      </c>
      <c r="F9" s="4">
        <f>F7-F8</f>
        <v>0</v>
      </c>
      <c r="G9" s="4">
        <f t="shared" si="0"/>
        <v>2.400000000000091</v>
      </c>
      <c r="H9" s="10"/>
      <c r="I9" s="10"/>
    </row>
    <row r="10" spans="2:7" ht="12.75">
      <c r="B10" s="35"/>
      <c r="C10" s="35"/>
      <c r="D10" s="35"/>
      <c r="E10" s="35"/>
      <c r="F10" s="35"/>
      <c r="G10" s="36"/>
    </row>
    <row r="11" spans="1:9" s="5" customFormat="1" ht="39" customHeight="1">
      <c r="A11" s="63" t="s">
        <v>116</v>
      </c>
      <c r="B11" s="63"/>
      <c r="C11" s="63"/>
      <c r="D11" s="63"/>
      <c r="E11" s="63"/>
      <c r="F11" s="63"/>
      <c r="G11" s="63"/>
      <c r="H11" s="61"/>
      <c r="I11" s="61"/>
    </row>
    <row r="12" spans="2:7" ht="12.75">
      <c r="B12" s="35"/>
      <c r="C12" s="35"/>
      <c r="D12" s="35"/>
      <c r="E12" s="35"/>
      <c r="F12" s="35"/>
      <c r="G12" s="36"/>
    </row>
    <row r="13" spans="1:9" ht="12.75" customHeight="1">
      <c r="A13" s="32"/>
      <c r="B13" s="66" t="s">
        <v>113</v>
      </c>
      <c r="C13" s="67"/>
      <c r="D13" s="67"/>
      <c r="E13" s="67"/>
      <c r="F13" s="68"/>
      <c r="G13" s="69" t="s">
        <v>114</v>
      </c>
      <c r="H13" s="64" t="s">
        <v>52</v>
      </c>
      <c r="I13" s="64" t="s">
        <v>53</v>
      </c>
    </row>
    <row r="14" spans="1:9" ht="12.75">
      <c r="A14" s="33"/>
      <c r="B14" s="18" t="s">
        <v>46</v>
      </c>
      <c r="C14" s="18" t="s">
        <v>47</v>
      </c>
      <c r="D14" s="18" t="s">
        <v>18</v>
      </c>
      <c r="E14" s="18" t="s">
        <v>19</v>
      </c>
      <c r="F14" s="18" t="s">
        <v>20</v>
      </c>
      <c r="G14" s="70"/>
      <c r="H14" s="65"/>
      <c r="I14" s="65"/>
    </row>
    <row r="15" spans="1:9" ht="12.75">
      <c r="A15" s="3" t="s">
        <v>43</v>
      </c>
      <c r="B15" s="4">
        <f>SUM(C16:C19)</f>
        <v>125</v>
      </c>
      <c r="C15" s="4">
        <f>SUM(C16:C19)</f>
        <v>125</v>
      </c>
      <c r="D15" s="4">
        <f>SUM(D16:D19)</f>
        <v>0</v>
      </c>
      <c r="E15" s="4">
        <f>SUM(E16:E19)</f>
        <v>0</v>
      </c>
      <c r="F15" s="4">
        <f>SUM(F16:F19)</f>
        <v>0</v>
      </c>
      <c r="G15" s="4">
        <f>SUM(G16:G19)</f>
        <v>250</v>
      </c>
      <c r="H15" s="14" t="s">
        <v>55</v>
      </c>
      <c r="I15" s="14">
        <f>G15/$G$7</f>
        <v>0.07027604430201832</v>
      </c>
    </row>
    <row r="16" spans="1:9" ht="12.75">
      <c r="A16" s="45" t="s">
        <v>66</v>
      </c>
      <c r="B16" s="38">
        <v>100</v>
      </c>
      <c r="C16" s="38">
        <v>100</v>
      </c>
      <c r="D16" s="38"/>
      <c r="E16" s="38"/>
      <c r="F16" s="38"/>
      <c r="G16" s="11">
        <f>SUM(B16:F16)</f>
        <v>200</v>
      </c>
      <c r="H16" s="19"/>
      <c r="I16" s="20"/>
    </row>
    <row r="17" spans="1:9" ht="12.75">
      <c r="A17" s="45" t="s">
        <v>67</v>
      </c>
      <c r="B17" s="38">
        <v>25</v>
      </c>
      <c r="C17" s="38">
        <v>25</v>
      </c>
      <c r="D17" s="38"/>
      <c r="E17" s="38"/>
      <c r="F17" s="38"/>
      <c r="G17" s="11">
        <f>SUM(B17:F17)</f>
        <v>50</v>
      </c>
      <c r="H17" s="21"/>
      <c r="I17" s="22"/>
    </row>
    <row r="18" spans="1:9" ht="12.75">
      <c r="A18" s="46" t="s">
        <v>95</v>
      </c>
      <c r="B18" s="38"/>
      <c r="C18" s="38"/>
      <c r="D18" s="38"/>
      <c r="E18" s="38"/>
      <c r="F18" s="38"/>
      <c r="G18" s="11">
        <f>SUM(B18:F18)</f>
        <v>0</v>
      </c>
      <c r="H18" s="21"/>
      <c r="I18" s="22"/>
    </row>
    <row r="19" spans="1:9" ht="12.75">
      <c r="A19" s="45" t="s">
        <v>1</v>
      </c>
      <c r="B19" s="38"/>
      <c r="C19" s="38"/>
      <c r="D19" s="38"/>
      <c r="E19" s="38"/>
      <c r="F19" s="38"/>
      <c r="G19" s="11">
        <f>SUM(B19:F19)</f>
        <v>0</v>
      </c>
      <c r="H19" s="21"/>
      <c r="I19" s="22"/>
    </row>
    <row r="20" spans="1:9" ht="12.75">
      <c r="A20" s="3" t="s">
        <v>36</v>
      </c>
      <c r="B20" s="4">
        <f aca="true" t="shared" si="1" ref="B20:G20">SUM(B21:B25)</f>
        <v>1200</v>
      </c>
      <c r="C20" s="4">
        <f t="shared" si="1"/>
        <v>0</v>
      </c>
      <c r="D20" s="4">
        <f t="shared" si="1"/>
        <v>0</v>
      </c>
      <c r="E20" s="4">
        <f t="shared" si="1"/>
        <v>0</v>
      </c>
      <c r="F20" s="4">
        <f t="shared" si="1"/>
        <v>0</v>
      </c>
      <c r="G20" s="4">
        <f t="shared" si="1"/>
        <v>1200</v>
      </c>
      <c r="H20" s="14" t="s">
        <v>56</v>
      </c>
      <c r="I20" s="14">
        <f>G20/$G$7</f>
        <v>0.33732501264968795</v>
      </c>
    </row>
    <row r="21" spans="1:9" ht="12.75">
      <c r="A21" s="47" t="s">
        <v>37</v>
      </c>
      <c r="B21" s="2">
        <v>1200</v>
      </c>
      <c r="C21" s="2"/>
      <c r="D21" s="2"/>
      <c r="E21" s="2"/>
      <c r="F21" s="2"/>
      <c r="G21" s="11">
        <f>SUM(B21:F21)</f>
        <v>1200</v>
      </c>
      <c r="H21" s="19"/>
      <c r="I21" s="20"/>
    </row>
    <row r="22" spans="1:9" ht="12.75">
      <c r="A22" s="47" t="s">
        <v>90</v>
      </c>
      <c r="B22" s="2"/>
      <c r="C22" s="2"/>
      <c r="D22" s="2"/>
      <c r="E22" s="2"/>
      <c r="F22" s="2"/>
      <c r="G22" s="11">
        <f>SUM(B22:F22)</f>
        <v>0</v>
      </c>
      <c r="H22" s="27"/>
      <c r="I22" s="28"/>
    </row>
    <row r="23" spans="1:9" ht="12.75">
      <c r="A23" s="47" t="s">
        <v>49</v>
      </c>
      <c r="B23" s="2"/>
      <c r="C23" s="2"/>
      <c r="D23" s="2"/>
      <c r="E23" s="2"/>
      <c r="F23" s="2"/>
      <c r="G23" s="11">
        <f>SUM(B23:F23)</f>
        <v>0</v>
      </c>
      <c r="H23" s="21"/>
      <c r="I23" s="22"/>
    </row>
    <row r="24" spans="1:9" ht="12.75">
      <c r="A24" s="47" t="s">
        <v>75</v>
      </c>
      <c r="B24" s="2"/>
      <c r="C24" s="2"/>
      <c r="D24" s="2"/>
      <c r="E24" s="2"/>
      <c r="F24" s="2"/>
      <c r="G24" s="11">
        <f>SUM(B24:F24)</f>
        <v>0</v>
      </c>
      <c r="H24" s="21"/>
      <c r="I24" s="22"/>
    </row>
    <row r="25" spans="1:9" ht="12.75">
      <c r="A25" s="47" t="s">
        <v>13</v>
      </c>
      <c r="B25" s="2"/>
      <c r="C25" s="2"/>
      <c r="D25" s="2"/>
      <c r="E25" s="2"/>
      <c r="F25" s="2"/>
      <c r="G25" s="11">
        <f>SUM(B25:F25)</f>
        <v>0</v>
      </c>
      <c r="H25" s="21"/>
      <c r="I25" s="22"/>
    </row>
    <row r="26" spans="1:9" ht="12.75">
      <c r="A26" s="3" t="s">
        <v>2</v>
      </c>
      <c r="B26" s="4">
        <f aca="true" t="shared" si="2" ref="B26:G26">SUM(B27:B32)</f>
        <v>485</v>
      </c>
      <c r="C26" s="4">
        <f t="shared" si="2"/>
        <v>0</v>
      </c>
      <c r="D26" s="4">
        <f t="shared" si="2"/>
        <v>0</v>
      </c>
      <c r="E26" s="4">
        <f t="shared" si="2"/>
        <v>0</v>
      </c>
      <c r="F26" s="4">
        <f t="shared" si="2"/>
        <v>0</v>
      </c>
      <c r="G26" s="4">
        <f t="shared" si="2"/>
        <v>485</v>
      </c>
      <c r="H26" s="14" t="s">
        <v>57</v>
      </c>
      <c r="I26" s="14">
        <f>G26/$G$7</f>
        <v>0.13633552594591555</v>
      </c>
    </row>
    <row r="27" spans="1:9" ht="12.75">
      <c r="A27" s="47" t="s">
        <v>27</v>
      </c>
      <c r="B27" s="39">
        <v>200</v>
      </c>
      <c r="C27" s="39"/>
      <c r="D27" s="39"/>
      <c r="E27" s="39"/>
      <c r="F27" s="39"/>
      <c r="G27" s="11">
        <f aca="true" t="shared" si="3" ref="G27:G32">SUM(B27:F27)</f>
        <v>200</v>
      </c>
      <c r="H27" s="19"/>
      <c r="I27" s="20"/>
    </row>
    <row r="28" spans="1:9" ht="12.75">
      <c r="A28" s="47" t="s">
        <v>76</v>
      </c>
      <c r="B28" s="39"/>
      <c r="C28" s="39"/>
      <c r="D28" s="39"/>
      <c r="E28" s="39"/>
      <c r="F28" s="39"/>
      <c r="G28" s="11">
        <f t="shared" si="3"/>
        <v>0</v>
      </c>
      <c r="H28" s="21"/>
      <c r="I28" s="22"/>
    </row>
    <row r="29" spans="1:9" ht="12.75">
      <c r="A29" s="47" t="s">
        <v>77</v>
      </c>
      <c r="B29" s="39"/>
      <c r="C29" s="39"/>
      <c r="D29" s="39"/>
      <c r="E29" s="39"/>
      <c r="F29" s="39"/>
      <c r="G29" s="11">
        <f t="shared" si="3"/>
        <v>0</v>
      </c>
      <c r="H29" s="21"/>
      <c r="I29" s="22"/>
    </row>
    <row r="30" spans="1:9" ht="12.75">
      <c r="A30" s="47" t="s">
        <v>54</v>
      </c>
      <c r="B30" s="39">
        <v>75</v>
      </c>
      <c r="C30" s="39"/>
      <c r="D30" s="39"/>
      <c r="E30" s="39"/>
      <c r="F30" s="39"/>
      <c r="G30" s="11">
        <f t="shared" si="3"/>
        <v>75</v>
      </c>
      <c r="H30" s="21"/>
      <c r="I30" s="22"/>
    </row>
    <row r="31" spans="1:9" ht="12.75">
      <c r="A31" s="47" t="s">
        <v>0</v>
      </c>
      <c r="B31" s="39">
        <v>90</v>
      </c>
      <c r="C31" s="39"/>
      <c r="D31" s="39"/>
      <c r="E31" s="39"/>
      <c r="F31" s="39"/>
      <c r="G31" s="11">
        <f>SUM(B31:F31)</f>
        <v>90</v>
      </c>
      <c r="H31" s="21"/>
      <c r="I31" s="22"/>
    </row>
    <row r="32" spans="1:9" ht="12.75">
      <c r="A32" s="48" t="s">
        <v>105</v>
      </c>
      <c r="B32" s="39">
        <v>120</v>
      </c>
      <c r="C32" s="39"/>
      <c r="D32" s="39"/>
      <c r="E32" s="39"/>
      <c r="F32" s="39"/>
      <c r="G32" s="11">
        <f t="shared" si="3"/>
        <v>120</v>
      </c>
      <c r="H32" s="21"/>
      <c r="I32" s="22"/>
    </row>
    <row r="33" spans="1:9" ht="12.75">
      <c r="A33" s="3" t="s">
        <v>33</v>
      </c>
      <c r="B33" s="4">
        <f aca="true" t="shared" si="4" ref="B33:G33">SUM(B34:B37)</f>
        <v>300</v>
      </c>
      <c r="C33" s="4">
        <f t="shared" si="4"/>
        <v>300</v>
      </c>
      <c r="D33" s="4">
        <f t="shared" si="4"/>
        <v>0</v>
      </c>
      <c r="E33" s="4">
        <f t="shared" si="4"/>
        <v>0</v>
      </c>
      <c r="F33" s="4">
        <f t="shared" si="4"/>
        <v>0</v>
      </c>
      <c r="G33" s="4">
        <f t="shared" si="4"/>
        <v>600</v>
      </c>
      <c r="H33" s="14" t="s">
        <v>58</v>
      </c>
      <c r="I33" s="14">
        <f>G33/$G$7</f>
        <v>0.16866250632484397</v>
      </c>
    </row>
    <row r="34" spans="1:9" ht="12.75">
      <c r="A34" s="45" t="s">
        <v>28</v>
      </c>
      <c r="B34" s="38">
        <v>150</v>
      </c>
      <c r="C34" s="38">
        <v>150</v>
      </c>
      <c r="D34" s="38"/>
      <c r="E34" s="38"/>
      <c r="F34" s="38"/>
      <c r="G34" s="11">
        <f>SUM(B34:F34)</f>
        <v>300</v>
      </c>
      <c r="H34" s="19"/>
      <c r="I34" s="20"/>
    </row>
    <row r="35" spans="1:9" ht="12.75">
      <c r="A35" s="45" t="s">
        <v>29</v>
      </c>
      <c r="B35" s="38">
        <v>100</v>
      </c>
      <c r="C35" s="38">
        <v>100</v>
      </c>
      <c r="D35" s="38"/>
      <c r="E35" s="38"/>
      <c r="F35" s="38"/>
      <c r="G35" s="11">
        <f>SUM(B35:F35)</f>
        <v>200</v>
      </c>
      <c r="H35" s="21"/>
      <c r="I35" s="22"/>
    </row>
    <row r="36" spans="1:9" ht="12.75">
      <c r="A36" s="45" t="s">
        <v>30</v>
      </c>
      <c r="B36" s="38">
        <v>50</v>
      </c>
      <c r="C36" s="38">
        <v>50</v>
      </c>
      <c r="D36" s="38"/>
      <c r="E36" s="38"/>
      <c r="F36" s="38"/>
      <c r="G36" s="11">
        <f>SUM(B36:F36)</f>
        <v>100</v>
      </c>
      <c r="H36" s="21"/>
      <c r="I36" s="22"/>
    </row>
    <row r="37" spans="1:9" ht="12.75">
      <c r="A37" s="45" t="s">
        <v>4</v>
      </c>
      <c r="B37" s="38"/>
      <c r="C37" s="38"/>
      <c r="D37" s="38"/>
      <c r="E37" s="38"/>
      <c r="F37" s="38"/>
      <c r="G37" s="11">
        <f>SUM(B37:F37)</f>
        <v>0</v>
      </c>
      <c r="H37" s="21"/>
      <c r="I37" s="22"/>
    </row>
    <row r="38" spans="1:9" ht="12.75">
      <c r="A38" s="3" t="s">
        <v>3</v>
      </c>
      <c r="B38" s="4">
        <f aca="true" t="shared" si="5" ref="B38:G38">SUM(B39:B44)</f>
        <v>0</v>
      </c>
      <c r="C38" s="4">
        <f t="shared" si="5"/>
        <v>0</v>
      </c>
      <c r="D38" s="4">
        <f t="shared" si="5"/>
        <v>0</v>
      </c>
      <c r="E38" s="4">
        <f t="shared" si="5"/>
        <v>0</v>
      </c>
      <c r="F38" s="4">
        <f t="shared" si="5"/>
        <v>0</v>
      </c>
      <c r="G38" s="4">
        <f t="shared" si="5"/>
        <v>0</v>
      </c>
      <c r="H38" s="14" t="s">
        <v>59</v>
      </c>
      <c r="I38" s="14">
        <f>G38/$G$7</f>
        <v>0</v>
      </c>
    </row>
    <row r="39" spans="1:9" ht="12.75">
      <c r="A39" s="45" t="s">
        <v>34</v>
      </c>
      <c r="B39" s="38"/>
      <c r="C39" s="38"/>
      <c r="D39" s="38"/>
      <c r="E39" s="38"/>
      <c r="F39" s="38"/>
      <c r="G39" s="11">
        <f aca="true" t="shared" si="6" ref="G39:G44">SUM(B39:F39)</f>
        <v>0</v>
      </c>
      <c r="H39" s="19"/>
      <c r="I39" s="20"/>
    </row>
    <row r="40" spans="1:9" ht="12.75">
      <c r="A40" s="45" t="s">
        <v>48</v>
      </c>
      <c r="B40" s="38"/>
      <c r="C40" s="38"/>
      <c r="D40" s="38"/>
      <c r="E40" s="38"/>
      <c r="F40" s="38"/>
      <c r="G40" s="11">
        <f t="shared" si="6"/>
        <v>0</v>
      </c>
      <c r="H40" s="21"/>
      <c r="I40" s="22"/>
    </row>
    <row r="41" spans="1:9" ht="12.75">
      <c r="A41" s="45" t="s">
        <v>89</v>
      </c>
      <c r="B41" s="38"/>
      <c r="C41" s="38"/>
      <c r="D41" s="38"/>
      <c r="E41" s="38"/>
      <c r="F41" s="38"/>
      <c r="G41" s="11">
        <f t="shared" si="6"/>
        <v>0</v>
      </c>
      <c r="H41" s="21"/>
      <c r="I41" s="22"/>
    </row>
    <row r="42" spans="1:9" ht="12.75">
      <c r="A42" s="46" t="s">
        <v>96</v>
      </c>
      <c r="B42" s="38"/>
      <c r="C42" s="38"/>
      <c r="D42" s="38"/>
      <c r="E42" s="38"/>
      <c r="F42" s="38"/>
      <c r="G42" s="11">
        <f t="shared" si="6"/>
        <v>0</v>
      </c>
      <c r="H42" s="21"/>
      <c r="I42" s="22"/>
    </row>
    <row r="43" spans="1:9" ht="12.75">
      <c r="A43" s="47" t="s">
        <v>68</v>
      </c>
      <c r="B43" s="38"/>
      <c r="C43" s="38"/>
      <c r="D43" s="38"/>
      <c r="E43" s="38"/>
      <c r="F43" s="38"/>
      <c r="G43" s="11">
        <f t="shared" si="6"/>
        <v>0</v>
      </c>
      <c r="H43" s="21"/>
      <c r="I43" s="22"/>
    </row>
    <row r="44" spans="1:9" ht="12.75">
      <c r="A44" s="47" t="s">
        <v>88</v>
      </c>
      <c r="B44" s="38"/>
      <c r="C44" s="38"/>
      <c r="D44" s="38"/>
      <c r="E44" s="38"/>
      <c r="F44" s="38"/>
      <c r="G44" s="11">
        <f t="shared" si="6"/>
        <v>0</v>
      </c>
      <c r="H44" s="21"/>
      <c r="I44" s="22"/>
    </row>
    <row r="45" spans="1:9" ht="12.75">
      <c r="A45" s="3" t="s">
        <v>38</v>
      </c>
      <c r="B45" s="4">
        <f aca="true" t="shared" si="7" ref="B45:G45">SUM(B46:B49)</f>
        <v>450</v>
      </c>
      <c r="C45" s="4">
        <f t="shared" si="7"/>
        <v>100</v>
      </c>
      <c r="D45" s="4">
        <f t="shared" si="7"/>
        <v>0</v>
      </c>
      <c r="E45" s="4">
        <f t="shared" si="7"/>
        <v>0</v>
      </c>
      <c r="F45" s="4">
        <f t="shared" si="7"/>
        <v>0</v>
      </c>
      <c r="G45" s="4">
        <f t="shared" si="7"/>
        <v>550</v>
      </c>
      <c r="H45" s="14" t="s">
        <v>60</v>
      </c>
      <c r="I45" s="14">
        <f>G45/$G$7</f>
        <v>0.15460729746444032</v>
      </c>
    </row>
    <row r="46" spans="1:9" ht="12.75">
      <c r="A46" s="45" t="s">
        <v>7</v>
      </c>
      <c r="B46" s="38">
        <v>350</v>
      </c>
      <c r="C46" s="38"/>
      <c r="D46" s="38"/>
      <c r="E46" s="38"/>
      <c r="F46" s="38"/>
      <c r="G46" s="11">
        <f>SUM(B46:F46)</f>
        <v>350</v>
      </c>
      <c r="H46" s="19"/>
      <c r="I46" s="20"/>
    </row>
    <row r="47" spans="1:9" ht="12.75">
      <c r="A47" s="47" t="s">
        <v>8</v>
      </c>
      <c r="B47" s="38">
        <v>100</v>
      </c>
      <c r="C47" s="38">
        <v>100</v>
      </c>
      <c r="D47" s="38"/>
      <c r="E47" s="38"/>
      <c r="F47" s="38"/>
      <c r="G47" s="11">
        <f>SUM(B47:F47)</f>
        <v>200</v>
      </c>
      <c r="H47" s="21"/>
      <c r="I47" s="22"/>
    </row>
    <row r="48" spans="1:9" ht="12.75">
      <c r="A48" s="47" t="s">
        <v>78</v>
      </c>
      <c r="B48" s="38"/>
      <c r="C48" s="38"/>
      <c r="D48" s="38"/>
      <c r="E48" s="38"/>
      <c r="F48" s="38"/>
      <c r="G48" s="11">
        <f>SUM(B48:F48)</f>
        <v>0</v>
      </c>
      <c r="H48" s="21"/>
      <c r="I48" s="22"/>
    </row>
    <row r="49" spans="1:9" ht="12.75">
      <c r="A49" s="47" t="s">
        <v>97</v>
      </c>
      <c r="B49" s="38"/>
      <c r="C49" s="38"/>
      <c r="D49" s="38"/>
      <c r="E49" s="38"/>
      <c r="F49" s="38"/>
      <c r="G49" s="11">
        <f>SUM(B49:F49)</f>
        <v>0</v>
      </c>
      <c r="H49" s="21"/>
      <c r="I49" s="22"/>
    </row>
    <row r="50" spans="1:9" ht="12.75">
      <c r="A50" s="3" t="s">
        <v>98</v>
      </c>
      <c r="B50" s="4">
        <f aca="true" t="shared" si="8" ref="B50:G50">SUM(B51:B54)</f>
        <v>0</v>
      </c>
      <c r="C50" s="4">
        <f t="shared" si="8"/>
        <v>0</v>
      </c>
      <c r="D50" s="4">
        <f t="shared" si="8"/>
        <v>0</v>
      </c>
      <c r="E50" s="4">
        <f t="shared" si="8"/>
        <v>0</v>
      </c>
      <c r="F50" s="4">
        <f t="shared" si="8"/>
        <v>0</v>
      </c>
      <c r="G50" s="4">
        <f t="shared" si="8"/>
        <v>0</v>
      </c>
      <c r="H50" s="14">
        <v>0.04</v>
      </c>
      <c r="I50" s="14">
        <f>G50/$G$7</f>
        <v>0</v>
      </c>
    </row>
    <row r="51" spans="1:9" ht="12.75">
      <c r="A51" s="47" t="s">
        <v>5</v>
      </c>
      <c r="B51" s="39"/>
      <c r="C51" s="39"/>
      <c r="D51" s="39"/>
      <c r="E51" s="39"/>
      <c r="F51" s="39"/>
      <c r="G51" s="11">
        <f>SUM(B51:F51)</f>
        <v>0</v>
      </c>
      <c r="H51" s="19"/>
      <c r="I51" s="20"/>
    </row>
    <row r="52" spans="1:9" ht="12.75">
      <c r="A52" s="47" t="s">
        <v>21</v>
      </c>
      <c r="B52" s="39"/>
      <c r="C52" s="39"/>
      <c r="D52" s="39"/>
      <c r="E52" s="39"/>
      <c r="F52" s="39"/>
      <c r="G52" s="11">
        <f>SUM(B52:F52)</f>
        <v>0</v>
      </c>
      <c r="H52" s="21"/>
      <c r="I52" s="22"/>
    </row>
    <row r="53" spans="1:9" ht="12.75">
      <c r="A53" s="47" t="s">
        <v>39</v>
      </c>
      <c r="B53" s="39"/>
      <c r="C53" s="39"/>
      <c r="D53" s="39"/>
      <c r="E53" s="39"/>
      <c r="F53" s="39"/>
      <c r="G53" s="11">
        <f>SUM(B53:F53)</f>
        <v>0</v>
      </c>
      <c r="H53" s="21"/>
      <c r="I53" s="22"/>
    </row>
    <row r="54" spans="1:9" ht="12.75">
      <c r="A54" s="47" t="s">
        <v>99</v>
      </c>
      <c r="B54" s="39"/>
      <c r="C54" s="39"/>
      <c r="D54" s="39"/>
      <c r="E54" s="39"/>
      <c r="F54" s="39"/>
      <c r="G54" s="11">
        <f>SUM(B54:F54)</f>
        <v>0</v>
      </c>
      <c r="H54" s="21"/>
      <c r="I54" s="22"/>
    </row>
    <row r="55" spans="1:9" ht="12.75">
      <c r="A55" s="3" t="s">
        <v>6</v>
      </c>
      <c r="B55" s="4">
        <f aca="true" t="shared" si="9" ref="B55:G55">SUM(B56:B58)</f>
        <v>0</v>
      </c>
      <c r="C55" s="4">
        <f t="shared" si="9"/>
        <v>0</v>
      </c>
      <c r="D55" s="4">
        <f t="shared" si="9"/>
        <v>0</v>
      </c>
      <c r="E55" s="4">
        <f t="shared" si="9"/>
        <v>0</v>
      </c>
      <c r="F55" s="4">
        <f t="shared" si="9"/>
        <v>0</v>
      </c>
      <c r="G55" s="4">
        <f t="shared" si="9"/>
        <v>0</v>
      </c>
      <c r="H55" s="14">
        <v>0.04</v>
      </c>
      <c r="I55" s="14">
        <f>G55/$G$7</f>
        <v>0</v>
      </c>
    </row>
    <row r="56" spans="1:9" ht="12.75">
      <c r="A56" s="47" t="s">
        <v>100</v>
      </c>
      <c r="B56" s="39"/>
      <c r="C56" s="39"/>
      <c r="D56" s="39"/>
      <c r="E56" s="39"/>
      <c r="F56" s="39"/>
      <c r="G56" s="11">
        <f>SUM(B56:F56)</f>
        <v>0</v>
      </c>
      <c r="H56" s="19"/>
      <c r="I56" s="20"/>
    </row>
    <row r="57" spans="1:9" ht="12.75">
      <c r="A57" s="47" t="s">
        <v>14</v>
      </c>
      <c r="B57" s="39"/>
      <c r="C57" s="39"/>
      <c r="D57" s="39"/>
      <c r="E57" s="39"/>
      <c r="F57" s="39"/>
      <c r="G57" s="11">
        <f>SUM(B57:F57)</f>
        <v>0</v>
      </c>
      <c r="H57" s="21"/>
      <c r="I57" s="22"/>
    </row>
    <row r="58" spans="1:9" ht="12.75">
      <c r="A58" s="47" t="s">
        <v>23</v>
      </c>
      <c r="B58" s="39"/>
      <c r="C58" s="39"/>
      <c r="D58" s="39"/>
      <c r="E58" s="39"/>
      <c r="F58" s="39"/>
      <c r="G58" s="11">
        <f>SUM(B58:F58)</f>
        <v>0</v>
      </c>
      <c r="H58" s="21"/>
      <c r="I58" s="22"/>
    </row>
    <row r="59" spans="1:9" ht="12.75">
      <c r="A59" s="3" t="s">
        <v>9</v>
      </c>
      <c r="B59" s="4">
        <f aca="true" t="shared" si="10" ref="B59:G59">SUM(B60:B62)</f>
        <v>120</v>
      </c>
      <c r="C59" s="4">
        <f t="shared" si="10"/>
        <v>250</v>
      </c>
      <c r="D59" s="4">
        <f t="shared" si="10"/>
        <v>0</v>
      </c>
      <c r="E59" s="4">
        <f t="shared" si="10"/>
        <v>0</v>
      </c>
      <c r="F59" s="4">
        <f t="shared" si="10"/>
        <v>0</v>
      </c>
      <c r="G59" s="4">
        <f t="shared" si="10"/>
        <v>370</v>
      </c>
      <c r="H59" s="14" t="s">
        <v>61</v>
      </c>
      <c r="I59" s="14">
        <f>G59/$G$7</f>
        <v>0.10400854556698712</v>
      </c>
    </row>
    <row r="60" spans="1:9" ht="12.75">
      <c r="A60" s="45" t="s">
        <v>31</v>
      </c>
      <c r="B60" s="38">
        <v>120</v>
      </c>
      <c r="C60" s="38"/>
      <c r="D60" s="38"/>
      <c r="E60" s="38"/>
      <c r="F60" s="38"/>
      <c r="G60" s="11">
        <f>SUM(B60:F60)</f>
        <v>120</v>
      </c>
      <c r="H60" s="25"/>
      <c r="I60" s="26"/>
    </row>
    <row r="61" spans="1:9" ht="12.75">
      <c r="A61" s="45" t="s">
        <v>32</v>
      </c>
      <c r="B61" s="38"/>
      <c r="C61" s="38">
        <v>250</v>
      </c>
      <c r="D61" s="38"/>
      <c r="E61" s="38"/>
      <c r="F61" s="38"/>
      <c r="G61" s="11">
        <f>SUM(B61:F61)</f>
        <v>250</v>
      </c>
      <c r="H61" s="27"/>
      <c r="I61" s="28"/>
    </row>
    <row r="62" spans="1:9" ht="12.75">
      <c r="A62" s="48" t="s">
        <v>101</v>
      </c>
      <c r="B62" s="38"/>
      <c r="C62" s="38"/>
      <c r="D62" s="38"/>
      <c r="E62" s="38"/>
      <c r="F62" s="38"/>
      <c r="G62" s="11">
        <f>SUM(B62:F62)</f>
        <v>0</v>
      </c>
      <c r="H62" s="27"/>
      <c r="I62" s="28"/>
    </row>
    <row r="63" spans="1:9" ht="12.75">
      <c r="A63" s="3" t="s">
        <v>51</v>
      </c>
      <c r="B63" s="4">
        <f aca="true" t="shared" si="11" ref="B63:G63">SUM(B64:B64)</f>
        <v>0</v>
      </c>
      <c r="C63" s="4">
        <f t="shared" si="11"/>
        <v>0</v>
      </c>
      <c r="D63" s="4">
        <f t="shared" si="11"/>
        <v>0</v>
      </c>
      <c r="E63" s="4">
        <f t="shared" si="11"/>
        <v>0</v>
      </c>
      <c r="F63" s="4">
        <f t="shared" si="11"/>
        <v>0</v>
      </c>
      <c r="G63" s="4">
        <f t="shared" si="11"/>
        <v>0</v>
      </c>
      <c r="H63" s="14"/>
      <c r="I63" s="14">
        <f>G63/$G$7</f>
        <v>0</v>
      </c>
    </row>
    <row r="64" spans="1:9" ht="12.75">
      <c r="A64" s="48" t="s">
        <v>102</v>
      </c>
      <c r="B64" s="39"/>
      <c r="C64" s="39"/>
      <c r="D64" s="39"/>
      <c r="E64" s="39"/>
      <c r="F64" s="39"/>
      <c r="G64" s="11">
        <f>SUM(B64:F64)</f>
        <v>0</v>
      </c>
      <c r="H64" s="43"/>
      <c r="I64" s="44"/>
    </row>
    <row r="65" spans="1:9" ht="12.75">
      <c r="A65" s="3" t="s">
        <v>70</v>
      </c>
      <c r="B65" s="4">
        <f aca="true" t="shared" si="12" ref="B65:G65">SUM(B66:B67)</f>
        <v>0</v>
      </c>
      <c r="C65" s="4">
        <f t="shared" si="12"/>
        <v>0</v>
      </c>
      <c r="D65" s="4">
        <f t="shared" si="12"/>
        <v>0</v>
      </c>
      <c r="E65" s="4">
        <f t="shared" si="12"/>
        <v>0</v>
      </c>
      <c r="F65" s="4">
        <f t="shared" si="12"/>
        <v>0</v>
      </c>
      <c r="G65" s="4">
        <f t="shared" si="12"/>
        <v>0</v>
      </c>
      <c r="H65" s="14"/>
      <c r="I65" s="14">
        <f>G65/$G$7</f>
        <v>0</v>
      </c>
    </row>
    <row r="66" spans="1:9" ht="12.75">
      <c r="A66" s="48" t="s">
        <v>15</v>
      </c>
      <c r="B66" s="39"/>
      <c r="C66" s="39"/>
      <c r="D66" s="39"/>
      <c r="E66" s="39"/>
      <c r="F66" s="39"/>
      <c r="G66" s="11">
        <f>SUM(B66:F66)</f>
        <v>0</v>
      </c>
      <c r="H66" s="19"/>
      <c r="I66" s="20"/>
    </row>
    <row r="67" spans="1:9" ht="12.75">
      <c r="A67" s="47" t="s">
        <v>79</v>
      </c>
      <c r="B67" s="39"/>
      <c r="C67" s="39"/>
      <c r="D67" s="39"/>
      <c r="E67" s="39"/>
      <c r="F67" s="39"/>
      <c r="G67" s="11">
        <f>SUM(B67:F67)</f>
        <v>0</v>
      </c>
      <c r="H67" s="21"/>
      <c r="I67" s="22"/>
    </row>
    <row r="68" spans="1:9" ht="12.75">
      <c r="A68" s="3" t="s">
        <v>42</v>
      </c>
      <c r="B68" s="4">
        <f aca="true" t="shared" si="13" ref="B68:G68">SUM(B69:B70)</f>
        <v>0</v>
      </c>
      <c r="C68" s="4">
        <f t="shared" si="13"/>
        <v>0</v>
      </c>
      <c r="D68" s="4">
        <f t="shared" si="13"/>
        <v>0</v>
      </c>
      <c r="E68" s="4">
        <f t="shared" si="13"/>
        <v>0</v>
      </c>
      <c r="F68" s="4">
        <f t="shared" si="13"/>
        <v>0</v>
      </c>
      <c r="G68" s="4">
        <f t="shared" si="13"/>
        <v>0</v>
      </c>
      <c r="H68" s="14" t="s">
        <v>63</v>
      </c>
      <c r="I68" s="14">
        <f>G68/$G$7</f>
        <v>0</v>
      </c>
    </row>
    <row r="69" spans="1:9" ht="12.75">
      <c r="A69" s="48" t="s">
        <v>104</v>
      </c>
      <c r="B69" s="38"/>
      <c r="C69" s="38"/>
      <c r="D69" s="38"/>
      <c r="E69" s="38"/>
      <c r="F69" s="38"/>
      <c r="G69" s="11">
        <f>SUM(B69:F69)</f>
        <v>0</v>
      </c>
      <c r="H69" s="19"/>
      <c r="I69" s="20"/>
    </row>
    <row r="70" spans="1:9" ht="12.75">
      <c r="A70" s="48" t="s">
        <v>103</v>
      </c>
      <c r="B70" s="38"/>
      <c r="C70" s="38"/>
      <c r="D70" s="38"/>
      <c r="E70" s="38"/>
      <c r="F70" s="38"/>
      <c r="G70" s="11">
        <f>SUM(B70:F70)</f>
        <v>0</v>
      </c>
      <c r="H70" s="21"/>
      <c r="I70" s="22"/>
    </row>
    <row r="71" spans="1:9" ht="12.75">
      <c r="A71" s="3" t="s">
        <v>41</v>
      </c>
      <c r="B71" s="4">
        <f aca="true" t="shared" si="14" ref="B71:G71">SUM(B72:B74)</f>
        <v>0</v>
      </c>
      <c r="C71" s="4">
        <f t="shared" si="14"/>
        <v>100</v>
      </c>
      <c r="D71" s="4">
        <f t="shared" si="14"/>
        <v>0</v>
      </c>
      <c r="E71" s="4">
        <f t="shared" si="14"/>
        <v>0</v>
      </c>
      <c r="F71" s="4">
        <f t="shared" si="14"/>
        <v>0</v>
      </c>
      <c r="G71" s="4">
        <f t="shared" si="14"/>
        <v>100</v>
      </c>
      <c r="H71" s="14" t="s">
        <v>62</v>
      </c>
      <c r="I71" s="14">
        <f>G71/$G$7</f>
        <v>0.02811041772080733</v>
      </c>
    </row>
    <row r="72" spans="1:9" ht="12.75">
      <c r="A72" s="47" t="s">
        <v>22</v>
      </c>
      <c r="B72" s="39"/>
      <c r="C72" s="39">
        <v>100</v>
      </c>
      <c r="D72" s="39"/>
      <c r="E72" s="39"/>
      <c r="F72" s="39"/>
      <c r="G72" s="11">
        <f>SUM(B72:F72)</f>
        <v>100</v>
      </c>
      <c r="H72" s="19"/>
      <c r="I72" s="20"/>
    </row>
    <row r="73" spans="1:9" ht="12.75">
      <c r="A73" s="47" t="s">
        <v>81</v>
      </c>
      <c r="B73" s="39"/>
      <c r="C73" s="39"/>
      <c r="D73" s="39"/>
      <c r="E73" s="39"/>
      <c r="F73" s="39"/>
      <c r="G73" s="11">
        <f>SUM(B73:F73)</f>
        <v>0</v>
      </c>
      <c r="H73" s="21"/>
      <c r="I73" s="22"/>
    </row>
    <row r="74" spans="1:9" ht="12.75">
      <c r="A74" s="47" t="s">
        <v>16</v>
      </c>
      <c r="B74" s="39"/>
      <c r="C74" s="39"/>
      <c r="D74" s="39"/>
      <c r="E74" s="39"/>
      <c r="F74" s="39"/>
      <c r="G74" s="11">
        <f>SUM(B74:F74)</f>
        <v>0</v>
      </c>
      <c r="H74" s="21"/>
      <c r="I74" s="22"/>
    </row>
    <row r="75" spans="1:9" ht="12.75">
      <c r="A75" s="3" t="s">
        <v>10</v>
      </c>
      <c r="B75" s="4">
        <f aca="true" t="shared" si="15" ref="B75:G75">SUM(B76:B77)</f>
        <v>0</v>
      </c>
      <c r="C75" s="4">
        <f t="shared" si="15"/>
        <v>0</v>
      </c>
      <c r="D75" s="4">
        <f t="shared" si="15"/>
        <v>0</v>
      </c>
      <c r="E75" s="4">
        <f t="shared" si="15"/>
        <v>0</v>
      </c>
      <c r="F75" s="4">
        <f t="shared" si="15"/>
        <v>0</v>
      </c>
      <c r="G75" s="4">
        <f t="shared" si="15"/>
        <v>0</v>
      </c>
      <c r="H75" s="14"/>
      <c r="I75" s="14">
        <f>G75/$G$7</f>
        <v>0</v>
      </c>
    </row>
    <row r="76" spans="1:9" ht="12.75">
      <c r="A76" s="48" t="s">
        <v>106</v>
      </c>
      <c r="B76" s="38"/>
      <c r="C76" s="38"/>
      <c r="D76" s="38"/>
      <c r="E76" s="38"/>
      <c r="F76" s="38"/>
      <c r="G76" s="11">
        <f>SUM(B76:F76)</f>
        <v>0</v>
      </c>
      <c r="H76" s="19"/>
      <c r="I76" s="20"/>
    </row>
    <row r="77" spans="1:9" ht="12.75">
      <c r="A77" s="48" t="s">
        <v>107</v>
      </c>
      <c r="B77" s="38"/>
      <c r="C77" s="38"/>
      <c r="D77" s="38"/>
      <c r="E77" s="38"/>
      <c r="F77" s="38"/>
      <c r="G77" s="11">
        <f>SUM(B77:F77)</f>
        <v>0</v>
      </c>
      <c r="H77" s="21"/>
      <c r="I77" s="22"/>
    </row>
    <row r="78" spans="1:9" ht="12.75">
      <c r="A78" s="3" t="s">
        <v>44</v>
      </c>
      <c r="B78" s="4">
        <f aca="true" t="shared" si="16" ref="B78:G78">SUM(B79:B81)</f>
        <v>0</v>
      </c>
      <c r="C78" s="4">
        <f t="shared" si="16"/>
        <v>0</v>
      </c>
      <c r="D78" s="4">
        <f t="shared" si="16"/>
        <v>0</v>
      </c>
      <c r="E78" s="4">
        <f t="shared" si="16"/>
        <v>0</v>
      </c>
      <c r="F78" s="4">
        <f t="shared" si="16"/>
        <v>0</v>
      </c>
      <c r="G78" s="4">
        <f t="shared" si="16"/>
        <v>0</v>
      </c>
      <c r="H78" s="14"/>
      <c r="I78" s="14">
        <f>G78/$G$7</f>
        <v>0</v>
      </c>
    </row>
    <row r="79" spans="1:9" ht="12.75">
      <c r="A79" s="48" t="s">
        <v>108</v>
      </c>
      <c r="B79" s="39"/>
      <c r="C79" s="39"/>
      <c r="D79" s="39"/>
      <c r="E79" s="39"/>
      <c r="F79" s="39"/>
      <c r="G79" s="11">
        <f>SUM(B79:F79)</f>
        <v>0</v>
      </c>
      <c r="H79" s="19"/>
      <c r="I79" s="20"/>
    </row>
    <row r="80" spans="1:9" ht="12.75">
      <c r="A80" s="47" t="s">
        <v>80</v>
      </c>
      <c r="B80" s="39"/>
      <c r="C80" s="39"/>
      <c r="D80" s="39"/>
      <c r="E80" s="39"/>
      <c r="F80" s="39"/>
      <c r="G80" s="11">
        <f>SUM(B80:F80)</f>
        <v>0</v>
      </c>
      <c r="H80" s="21"/>
      <c r="I80" s="22"/>
    </row>
    <row r="81" spans="1:9" ht="12.75">
      <c r="A81" s="49" t="s">
        <v>40</v>
      </c>
      <c r="B81" s="39"/>
      <c r="C81" s="39"/>
      <c r="D81" s="39"/>
      <c r="E81" s="39"/>
      <c r="F81" s="39"/>
      <c r="G81" s="11">
        <f>SUM(B81:F81)</f>
        <v>0</v>
      </c>
      <c r="H81" s="23"/>
      <c r="I81" s="24"/>
    </row>
    <row r="82" spans="1:9" ht="12.75">
      <c r="A82" s="3" t="s">
        <v>65</v>
      </c>
      <c r="B82" s="4">
        <f aca="true" t="shared" si="17" ref="B82:G82">SUM(B83:B85)</f>
        <v>0</v>
      </c>
      <c r="C82" s="4">
        <f t="shared" si="17"/>
        <v>0</v>
      </c>
      <c r="D82" s="4">
        <f t="shared" si="17"/>
        <v>0</v>
      </c>
      <c r="E82" s="4">
        <f t="shared" si="17"/>
        <v>0</v>
      </c>
      <c r="F82" s="4">
        <f t="shared" si="17"/>
        <v>0</v>
      </c>
      <c r="G82" s="4">
        <f t="shared" si="17"/>
        <v>0</v>
      </c>
      <c r="H82" s="14"/>
      <c r="I82" s="14">
        <f>G82/$G$7</f>
        <v>0</v>
      </c>
    </row>
    <row r="83" spans="1:9" ht="12.75">
      <c r="A83" s="45" t="s">
        <v>11</v>
      </c>
      <c r="B83" s="38"/>
      <c r="C83" s="38"/>
      <c r="D83" s="38"/>
      <c r="E83" s="38"/>
      <c r="F83" s="38"/>
      <c r="G83" s="11">
        <f>SUM(B83:F83)</f>
        <v>0</v>
      </c>
      <c r="H83" s="25"/>
      <c r="I83" s="26"/>
    </row>
    <row r="84" spans="1:9" ht="12.75">
      <c r="A84" s="45" t="s">
        <v>17</v>
      </c>
      <c r="B84" s="38"/>
      <c r="C84" s="38"/>
      <c r="D84" s="38"/>
      <c r="E84" s="38"/>
      <c r="F84" s="38"/>
      <c r="G84" s="11">
        <f>SUM(B84:F84)</f>
        <v>0</v>
      </c>
      <c r="H84" s="27"/>
      <c r="I84" s="28"/>
    </row>
    <row r="85" spans="1:9" ht="12.75">
      <c r="A85" s="48" t="s">
        <v>109</v>
      </c>
      <c r="B85" s="38"/>
      <c r="C85" s="38"/>
      <c r="D85" s="38"/>
      <c r="E85" s="38"/>
      <c r="F85" s="38"/>
      <c r="G85" s="11">
        <f>SUM(B85:F85)</f>
        <v>0</v>
      </c>
      <c r="H85" s="29"/>
      <c r="I85" s="30"/>
    </row>
    <row r="112" ht="12.75">
      <c r="A112" s="2"/>
    </row>
    <row r="113" ht="12.75">
      <c r="A113" s="5"/>
    </row>
    <row r="114" ht="12.75">
      <c r="A114" s="6"/>
    </row>
    <row r="115" ht="12.75">
      <c r="A115" s="5"/>
    </row>
  </sheetData>
  <sheetProtection/>
  <mergeCells count="5">
    <mergeCell ref="A11:G11"/>
    <mergeCell ref="I13:I14"/>
    <mergeCell ref="B13:F13"/>
    <mergeCell ref="G13:G14"/>
    <mergeCell ref="H13:H14"/>
  </mergeCells>
  <printOptions horizontalCentered="1"/>
  <pageMargins left="0.5" right="0.5" top="0.5" bottom="0.5" header="0.5" footer="0.5"/>
  <pageSetup fitToHeight="1" fitToWidth="1" orientation="portrait" scale="63"/>
  <headerFooter alignWithMargins="0">
    <oddHeader>&amp;C&amp;"Arial,Bold"&amp;14Pro$perity Partner$
&amp;"Arial,Regular"Budget: Expenses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kmcint01</dc:creator>
  <cp:keywords/>
  <dc:description/>
  <cp:lastModifiedBy>Sonji Rollins Tucker</cp:lastModifiedBy>
  <cp:lastPrinted>2013-03-25T22:47:24Z</cp:lastPrinted>
  <dcterms:created xsi:type="dcterms:W3CDTF">2008-01-17T23:15:55Z</dcterms:created>
  <dcterms:modified xsi:type="dcterms:W3CDTF">2020-05-27T01:45:44Z</dcterms:modified>
  <cp:category/>
  <cp:version/>
  <cp:contentType/>
  <cp:contentStatus/>
</cp:coreProperties>
</file>